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20" yWindow="-120" windowWidth="29040" windowHeight="15840"/>
  </bookViews>
  <sheets>
    <sheet name="Прил6" sheetId="1" r:id="rId1"/>
  </sheets>
  <definedNames>
    <definedName name="_xlnm.Print_Titles" localSheetId="0">Прил6!$8:$8</definedName>
    <definedName name="_xlnm.Print_Area" localSheetId="0">Прил6!$A$1:$F$29</definedName>
  </definedNames>
  <calcPr calcId="125725"/>
</workbook>
</file>

<file path=xl/calcChain.xml><?xml version="1.0" encoding="utf-8"?>
<calcChain xmlns="http://schemas.openxmlformats.org/spreadsheetml/2006/main">
  <c r="F29" i="1"/>
  <c r="F28" s="1"/>
  <c r="F27" s="1"/>
  <c r="F26" s="1"/>
  <c r="E29"/>
  <c r="E28" s="1"/>
  <c r="E27" s="1"/>
  <c r="E26" s="1"/>
  <c r="E21" s="1"/>
  <c r="F25"/>
  <c r="F24" s="1"/>
  <c r="F23" s="1"/>
  <c r="F22" s="1"/>
  <c r="E25"/>
  <c r="E24" s="1"/>
  <c r="E23" s="1"/>
  <c r="E22" s="1"/>
  <c r="F19"/>
  <c r="E19"/>
  <c r="F17"/>
  <c r="F16" s="1"/>
  <c r="F15" s="1"/>
  <c r="E17"/>
  <c r="E16" s="1"/>
  <c r="E15" s="1"/>
  <c r="F13"/>
  <c r="E13"/>
  <c r="F11"/>
  <c r="F10" s="1"/>
  <c r="E11"/>
  <c r="E10" s="1"/>
  <c r="D29"/>
  <c r="D25"/>
  <c r="E9" l="1"/>
  <c r="F21"/>
  <c r="F9" s="1"/>
  <c r="D15"/>
  <c r="D16"/>
  <c r="D10" l="1"/>
  <c r="D32"/>
  <c r="D31" s="1"/>
  <c r="D30" s="1"/>
  <c r="D28"/>
  <c r="D27" s="1"/>
  <c r="D26" s="1"/>
  <c r="D24"/>
  <c r="D23" s="1"/>
  <c r="D22" s="1"/>
  <c r="D11"/>
  <c r="D13"/>
  <c r="D17"/>
  <c r="D19"/>
  <c r="D21" l="1"/>
  <c r="D9" l="1"/>
</calcChain>
</file>

<file path=xl/sharedStrings.xml><?xml version="1.0" encoding="utf-8"?>
<sst xmlns="http://schemas.openxmlformats.org/spreadsheetml/2006/main" count="58" uniqueCount="58">
  <si>
    <t>Код</t>
  </si>
  <si>
    <t>01 00 00 00 00 0000 000</t>
  </si>
  <si>
    <t>01 02 00 00 00 0000 000</t>
  </si>
  <si>
    <t>Кредиты кредитных организаций в валюте Российской Федерации</t>
  </si>
  <si>
    <t>01 02 00 00 00 0000 700</t>
  </si>
  <si>
    <t>01 02 00 00 00 0000 800</t>
  </si>
  <si>
    <t>Погашение кредитов, предоставленных кредитными организациями в валюте Российской Федерации</t>
  </si>
  <si>
    <t>01 05 00 00 00 0000 000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</si>
  <si>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</si>
  <si>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</si>
  <si>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</si>
  <si>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</si>
  <si>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</si>
  <si>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</si>
  <si>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</si>
  <si>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</si>
  <si>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</si>
  <si>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</si>
  <si>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</si>
  <si>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</si>
  <si>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ИСТОЧНИКИ ВНУТРЕННЕГО ФИНАНСИРОВАНИЯ ДЕФИЦИТОВ БЮДЖЕТОВ</t>
  </si>
  <si>
    <t>01 02 00 00 04 0000 710</t>
  </si>
  <si>
    <t>01 02 00 00 04 0000 810</t>
  </si>
  <si>
    <t>01 05 02 01 04 0000 510</t>
  </si>
  <si>
    <t>01 05 02 01 04 0000 610</t>
  </si>
  <si>
    <t>01 03 00 00 00 0000 000</t>
  </si>
  <si>
    <t>01 03 01 00 00 0000 000</t>
  </si>
  <si>
    <t>01 03 01 00 00 0000 800</t>
  </si>
  <si>
    <t>01 03 01 00 04 0000 810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</si>
  <si>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</si>
  <si>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</si>
  <si>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01 03 01 00 00 0000 700</t>
  </si>
  <si>
    <t>01 03 01 00 04 0000 710</t>
  </si>
  <si>
    <t>Изменение остатков средств на счетах по учету средств бюджетов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</si>
  <si>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 городского округа</t>
  </si>
  <si>
    <t>Привлечение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</si>
  <si>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</si>
  <si>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</si>
  <si>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</si>
  <si>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</si>
  <si>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</si>
  <si>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 кредитов из других бюджетов бюджетной системы Российской Федерации в валюте  Российской Федерации</t>
  </si>
  <si>
    <t>Код главного администратора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</si>
  <si>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</si>
  <si>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</si>
  <si>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 xml:space="preserve"> к  решению Думы </t>
  </si>
  <si>
    <t xml:space="preserve"> от  _________  № _______</t>
  </si>
  <si>
    <t>01 06 00 00 00 0000 000</t>
  </si>
  <si>
    <t>Иные источники внутреннего финансирования дефицитов бюджетов</t>
  </si>
  <si>
    <t>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</si>
  <si>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</si>
  <si>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</si>
  <si>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</si>
  <si>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01 06 01 00 04 0000 630</t>
  </si>
  <si>
    <t>Средства от продажи акций и иных форм участия в капитале, находящихся в собственности городских округов</t>
  </si>
  <si>
    <t>тыс.руб.</t>
  </si>
  <si>
    <t>Приложение  2</t>
  </si>
  <si>
    <t>ИСТОЧНИКИ ВНУТРЕННЕГО ФИНАНСИРОВАНИЯ ДЕФИЦИТА БЮДЖЕТА ГОРОДСКОГО ОКРУГА ТОЛЬЯТТИ НА 2024 ГОД И ПЛАНОВЫЙ ПЕРИОД 2025 И 2026 ГОДОВ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</si>
</sst>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3" fontId="1" fillId="0" borderId="0" xfId="0" applyNumberFormat="1" applyFont="1"/>
    <xf numFmtId="0" fontId="1" fillId="0" borderId="0" xfId="0" applyFont="1"/>
    <xf numFmtId="0" fontId="4" fillId="0" borderId="0" xfId="0" applyFont="1"/>
    <xf numFmtId="0" fontId="3" fillId="0" borderId="0" xfId="0" applyFont="1"/>
    <xf numFmtId="0" fontId="5" fillId="0" borderId="0" xfId="0" applyFont="1" applyAlignment="1">
      <alignment horizontal="right"/>
    </xf>
    <xf numFmtId="0" fontId="5" fillId="0" borderId="0" xfId="0" applyFont="1"/>
    <xf numFmtId="3" fontId="9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3" fontId="10" fillId="2" borderId="1" xfId="0" applyNumberFormat="1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left" wrapText="1"/>
    </xf>
    <xf numFmtId="3" fontId="11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left" wrapText="1"/>
    </xf>
    <xf numFmtId="3" fontId="9" fillId="0" borderId="1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3" fontId="6" fillId="2" borderId="0" xfId="0" applyNumberFormat="1" applyFont="1" applyFill="1" applyAlignment="1">
      <alignment horizontal="center" vertical="center"/>
    </xf>
    <xf numFmtId="3" fontId="7" fillId="2" borderId="0" xfId="0" applyNumberFormat="1" applyFont="1" applyFill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3" fontId="7" fillId="2" borderId="4" xfId="0" applyNumberFormat="1" applyFont="1" applyFill="1" applyBorder="1" applyAlignment="1">
      <alignment horizontal="center" vertical="center"/>
    </xf>
    <xf numFmtId="3" fontId="8" fillId="2" borderId="4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/>
    </xf>
    <xf numFmtId="0" fontId="12" fillId="0" borderId="0" xfId="0" applyFont="1"/>
    <xf numFmtId="3" fontId="1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  <xf numFmtId="3" fontId="11" fillId="0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F38"/>
  <sheetViews>
    <sheetView tabSelected="1" view="pageBreakPreview" topLeftCell="A11" zoomScaleNormal="100" zoomScaleSheetLayoutView="100" workbookViewId="0">
      <selection activeCell="C5" sqref="C5"/>
    </sheetView>
  </sheetViews>
  <sheetFormatPr defaultRowHeight="12.75"/>
  <cols>
    <col min="1" max="1" width="19.28515625" style="3" customWidth="1"/>
    <col min="2" max="2" width="26.42578125" style="3" customWidth="1"/>
    <col min="3" max="3" width="63.5703125" style="3" customWidth="1"/>
    <col min="4" max="4" width="13.42578125" style="3" customWidth="1"/>
    <col min="5" max="5" width="12.85546875" style="3" customWidth="1"/>
    <col min="6" max="6" width="13.140625" style="3" customWidth="1"/>
    <col min="7" max="16384" width="9.140625" style="3"/>
  </cols>
  <sheetData>
    <row r="1" spans="1:6" hidden="1"/>
    <row r="2" spans="1:6" s="32" customFormat="1" ht="18.75">
      <c r="A2" s="39" t="s">
        <v>56</v>
      </c>
      <c r="B2" s="39"/>
      <c r="C2" s="39"/>
      <c r="D2" s="39"/>
      <c r="E2" s="39"/>
      <c r="F2" s="39"/>
    </row>
    <row r="3" spans="1:6" s="32" customFormat="1" ht="18.75">
      <c r="A3" s="39" t="s">
        <v>45</v>
      </c>
      <c r="B3" s="39"/>
      <c r="C3" s="39"/>
      <c r="D3" s="39"/>
      <c r="E3" s="39"/>
      <c r="F3" s="39"/>
    </row>
    <row r="4" spans="1:6" s="32" customFormat="1" ht="18.75">
      <c r="A4" s="39" t="s">
        <v>46</v>
      </c>
      <c r="B4" s="39"/>
      <c r="C4" s="39"/>
      <c r="D4" s="39"/>
      <c r="E4" s="39"/>
      <c r="F4" s="39"/>
    </row>
    <row r="5" spans="1:6" s="32" customFormat="1" ht="18.75"/>
    <row r="6" spans="1:6" ht="67.5" customHeight="1">
      <c r="A6" s="38" t="s">
        <v>57</v>
      </c>
      <c r="B6" s="38"/>
      <c r="C6" s="38"/>
      <c r="D6" s="38"/>
      <c r="E6" s="38"/>
      <c r="F6" s="38"/>
    </row>
    <row r="7" spans="1:6" ht="20.25" customHeight="1">
      <c r="A7" s="34"/>
      <c r="B7" s="34"/>
      <c r="C7" s="34"/>
      <c r="D7" s="35"/>
      <c r="F7" s="35" t="s">
        <v>55</v>
      </c>
    </row>
    <row r="8" spans="1:6" ht="67.5" customHeight="1">
      <c r="A8" s="36" t="s">
        <v>42</v>
      </c>
      <c r="B8" s="37" t="s">
        <v>0</v>
      </c>
      <c r="C8" s="36" t="s">
        <v>34</v>
      </c>
      <c r="D8" s="36">
        <v>2024</v>
      </c>
      <c r="E8" s="36">
        <v>2025</v>
      </c>
      <c r="F8" s="36">
        <v>2026</v>
      </c>
    </row>
    <row r="9" spans="1:6" ht="37.5" customHeight="1">
      <c r="A9" s="8">
        <v>902</v>
      </c>
      <c r="B9" s="9" t="s">
        <v>1</v>
      </c>
      <c r="C9" s="10" t="s">
        <v>20</v>
      </c>
      <c r="D9" s="11">
        <f>D10+D21+D15+D30</f>
        <v>585686</v>
      </c>
      <c r="E9" s="11">
        <f>E10+E21+E15</f>
        <v>0</v>
      </c>
      <c r="F9" s="11">
        <f>F10+F21+F15</f>
        <v>0</v>
      </c>
    </row>
    <row r="10" spans="1:6" ht="36" customHeight="1">
      <c r="A10" s="8">
        <v>902</v>
      </c>
      <c r="B10" s="12" t="s">
        <v>2</v>
      </c>
      <c r="C10" s="10" t="s">
        <v>3</v>
      </c>
      <c r="D10" s="11">
        <f>D11+D13</f>
        <v>0</v>
      </c>
      <c r="E10" s="11">
        <f>E11+E13</f>
        <v>333333</v>
      </c>
      <c r="F10" s="11">
        <f>F11+F13</f>
        <v>333333</v>
      </c>
    </row>
    <row r="11" spans="1:6" ht="35.25" customHeight="1">
      <c r="A11" s="8">
        <v>902</v>
      </c>
      <c r="B11" s="13" t="s">
        <v>4</v>
      </c>
      <c r="C11" s="14" t="s">
        <v>35</v>
      </c>
      <c r="D11" s="8">
        <f>D12</f>
        <v>7200000</v>
      </c>
      <c r="E11" s="8">
        <f>E12</f>
        <v>7533333</v>
      </c>
      <c r="F11" s="8">
        <f>F12</f>
        <v>7833333</v>
      </c>
    </row>
    <row r="12" spans="1:6" ht="35.25" customHeight="1">
      <c r="A12" s="8">
        <v>902</v>
      </c>
      <c r="B12" s="13" t="s">
        <v>21</v>
      </c>
      <c r="C12" s="14" t="s">
        <v>43</v>
      </c>
      <c r="D12" s="15">
        <v>7200000</v>
      </c>
      <c r="E12" s="15">
        <v>7533333</v>
      </c>
      <c r="F12" s="15">
        <v>7833333</v>
      </c>
    </row>
    <row r="13" spans="1:6" ht="36" customHeight="1">
      <c r="A13" s="8">
        <v>902</v>
      </c>
      <c r="B13" s="16" t="s">
        <v>5</v>
      </c>
      <c r="C13" s="14" t="s">
        <v>6</v>
      </c>
      <c r="D13" s="8">
        <f>D14</f>
        <v>-7200000</v>
      </c>
      <c r="E13" s="8">
        <f>E14</f>
        <v>-7200000</v>
      </c>
      <c r="F13" s="8">
        <f>F14</f>
        <v>-7500000</v>
      </c>
    </row>
    <row r="14" spans="1:6" ht="35.25" customHeight="1">
      <c r="A14" s="8">
        <v>902</v>
      </c>
      <c r="B14" s="16" t="s">
        <v>22</v>
      </c>
      <c r="C14" s="14" t="s">
        <v>44</v>
      </c>
      <c r="D14" s="15">
        <v>-7200000</v>
      </c>
      <c r="E14" s="40">
        <v>-7200000</v>
      </c>
      <c r="F14" s="15">
        <v>-7500000</v>
      </c>
    </row>
    <row r="15" spans="1:6" ht="34.5" customHeight="1">
      <c r="A15" s="8">
        <v>902</v>
      </c>
      <c r="B15" s="12" t="s">
        <v>25</v>
      </c>
      <c r="C15" s="10" t="s">
        <v>36</v>
      </c>
      <c r="D15" s="11">
        <f>D16</f>
        <v>0</v>
      </c>
      <c r="E15" s="11">
        <f>E16</f>
        <v>-333333</v>
      </c>
      <c r="F15" s="11">
        <f>F16</f>
        <v>-333333</v>
      </c>
    </row>
    <row r="16" spans="1:6" ht="33" customHeight="1">
      <c r="A16" s="8">
        <v>902</v>
      </c>
      <c r="B16" s="13" t="s">
        <v>26</v>
      </c>
      <c r="C16" s="14" t="s">
        <v>37</v>
      </c>
      <c r="D16" s="8">
        <f>D17+D19</f>
        <v>0</v>
      </c>
      <c r="E16" s="8">
        <f>E17+E19</f>
        <v>-333333</v>
      </c>
      <c r="F16" s="8">
        <f>F17+F19</f>
        <v>-333333</v>
      </c>
    </row>
    <row r="17" spans="1:6" ht="49.5">
      <c r="A17" s="8">
        <v>902</v>
      </c>
      <c r="B17" s="13" t="s">
        <v>31</v>
      </c>
      <c r="C17" s="14" t="s">
        <v>38</v>
      </c>
      <c r="D17" s="8">
        <f>D18</f>
        <v>922178</v>
      </c>
      <c r="E17" s="8">
        <f>E18</f>
        <v>904491</v>
      </c>
      <c r="F17" s="8">
        <f>F18</f>
        <v>937607</v>
      </c>
    </row>
    <row r="18" spans="1:6" ht="48.75" customHeight="1">
      <c r="A18" s="8">
        <v>902</v>
      </c>
      <c r="B18" s="13" t="s">
        <v>32</v>
      </c>
      <c r="C18" s="14" t="s">
        <v>39</v>
      </c>
      <c r="D18" s="15">
        <v>922178</v>
      </c>
      <c r="E18" s="15">
        <v>904491</v>
      </c>
      <c r="F18" s="15">
        <v>937607</v>
      </c>
    </row>
    <row r="19" spans="1:6" ht="51.75" customHeight="1">
      <c r="A19" s="8">
        <v>902</v>
      </c>
      <c r="B19" s="13" t="s">
        <v>27</v>
      </c>
      <c r="C19" s="14" t="s">
        <v>40</v>
      </c>
      <c r="D19" s="8">
        <f>D20</f>
        <v>-922178</v>
      </c>
      <c r="E19" s="8">
        <f>E20</f>
        <v>-1237824</v>
      </c>
      <c r="F19" s="8">
        <f>F20</f>
        <v>-1270940</v>
      </c>
    </row>
    <row r="20" spans="1:6" ht="51" customHeight="1">
      <c r="A20" s="8">
        <v>902</v>
      </c>
      <c r="B20" s="13" t="s">
        <v>28</v>
      </c>
      <c r="C20" s="14" t="s">
        <v>41</v>
      </c>
      <c r="D20" s="15">
        <v>-922178</v>
      </c>
      <c r="E20" s="15">
        <v>-1237824</v>
      </c>
      <c r="F20" s="15">
        <v>-1270940</v>
      </c>
    </row>
    <row r="21" spans="1:6" ht="33">
      <c r="A21" s="8">
        <v>902</v>
      </c>
      <c r="B21" s="9" t="s">
        <v>7</v>
      </c>
      <c r="C21" s="10" t="s">
        <v>33</v>
      </c>
      <c r="D21" s="31">
        <f>D26-D22</f>
        <v>585686</v>
      </c>
      <c r="E21" s="11">
        <f>E26-E22</f>
        <v>0</v>
      </c>
      <c r="F21" s="11">
        <f>F26-F22</f>
        <v>0</v>
      </c>
    </row>
    <row r="22" spans="1:6" ht="20.100000000000001" customHeight="1">
      <c r="A22" s="8">
        <v>902</v>
      </c>
      <c r="B22" s="13" t="s">
        <v>8</v>
      </c>
      <c r="C22" s="17" t="s">
        <v>9</v>
      </c>
      <c r="D22" s="18">
        <f>D23</f>
        <v>19188323</v>
      </c>
      <c r="E22" s="41">
        <f t="shared" ref="E22:F24" si="0">E23</f>
        <v>19291726</v>
      </c>
      <c r="F22" s="41">
        <f t="shared" si="0"/>
        <v>20022233</v>
      </c>
    </row>
    <row r="23" spans="1:6" ht="17.25" customHeight="1">
      <c r="A23" s="8">
        <v>902</v>
      </c>
      <c r="B23" s="13" t="s">
        <v>10</v>
      </c>
      <c r="C23" s="14" t="s">
        <v>11</v>
      </c>
      <c r="D23" s="18">
        <f>D24</f>
        <v>19188323</v>
      </c>
      <c r="E23" s="41">
        <f t="shared" si="0"/>
        <v>19291726</v>
      </c>
      <c r="F23" s="41">
        <f t="shared" si="0"/>
        <v>20022233</v>
      </c>
    </row>
    <row r="24" spans="1:6" ht="17.25" customHeight="1">
      <c r="A24" s="8">
        <v>902</v>
      </c>
      <c r="B24" s="13" t="s">
        <v>12</v>
      </c>
      <c r="C24" s="14" t="s">
        <v>13</v>
      </c>
      <c r="D24" s="18">
        <f>D25</f>
        <v>19188323</v>
      </c>
      <c r="E24" s="41">
        <f t="shared" si="0"/>
        <v>19291726</v>
      </c>
      <c r="F24" s="41">
        <f t="shared" si="0"/>
        <v>20022233</v>
      </c>
    </row>
    <row r="25" spans="1:6" ht="31.5" customHeight="1">
      <c r="A25" s="8">
        <v>902</v>
      </c>
      <c r="B25" s="13" t="s">
        <v>23</v>
      </c>
      <c r="C25" s="14" t="s">
        <v>29</v>
      </c>
      <c r="D25" s="33">
        <f>11066145+D12+D18</f>
        <v>19188323</v>
      </c>
      <c r="E25" s="40">
        <f>10853902+E12+E18</f>
        <v>19291726</v>
      </c>
      <c r="F25" s="40">
        <f>11251293+F12+F18</f>
        <v>20022233</v>
      </c>
    </row>
    <row r="26" spans="1:6" ht="16.5" customHeight="1">
      <c r="A26" s="8">
        <v>902</v>
      </c>
      <c r="B26" s="13" t="s">
        <v>14</v>
      </c>
      <c r="C26" s="14" t="s">
        <v>15</v>
      </c>
      <c r="D26" s="18">
        <f>D27</f>
        <v>19774009</v>
      </c>
      <c r="E26" s="41">
        <f t="shared" ref="E26:F28" si="1">E27</f>
        <v>19291726</v>
      </c>
      <c r="F26" s="41">
        <f t="shared" si="1"/>
        <v>20022233</v>
      </c>
    </row>
    <row r="27" spans="1:6" ht="18" customHeight="1">
      <c r="A27" s="8">
        <v>902</v>
      </c>
      <c r="B27" s="13" t="s">
        <v>16</v>
      </c>
      <c r="C27" s="14" t="s">
        <v>17</v>
      </c>
      <c r="D27" s="18">
        <f>D28</f>
        <v>19774009</v>
      </c>
      <c r="E27" s="41">
        <f t="shared" si="1"/>
        <v>19291726</v>
      </c>
      <c r="F27" s="41">
        <f t="shared" si="1"/>
        <v>20022233</v>
      </c>
    </row>
    <row r="28" spans="1:6" ht="17.25" customHeight="1">
      <c r="A28" s="8">
        <v>902</v>
      </c>
      <c r="B28" s="13" t="s">
        <v>18</v>
      </c>
      <c r="C28" s="14" t="s">
        <v>19</v>
      </c>
      <c r="D28" s="18">
        <f>D29</f>
        <v>19774009</v>
      </c>
      <c r="E28" s="41">
        <f t="shared" si="1"/>
        <v>19291726</v>
      </c>
      <c r="F28" s="41">
        <f t="shared" si="1"/>
        <v>20022233</v>
      </c>
    </row>
    <row r="29" spans="1:6" ht="31.5" customHeight="1">
      <c r="A29" s="8">
        <v>902</v>
      </c>
      <c r="B29" s="13" t="s">
        <v>24</v>
      </c>
      <c r="C29" s="14" t="s">
        <v>30</v>
      </c>
      <c r="D29" s="33">
        <f>11651831-D14-D20</f>
        <v>19774009</v>
      </c>
      <c r="E29" s="40">
        <f>10853902-E14-E20</f>
        <v>19291726</v>
      </c>
      <c r="F29" s="40">
        <f>11251293-F14-F20</f>
        <v>20022233</v>
      </c>
    </row>
    <row r="30" spans="1:6" ht="29.25" hidden="1" customHeight="1">
      <c r="A30" s="27">
        <v>902</v>
      </c>
      <c r="B30" s="19" t="s">
        <v>47</v>
      </c>
      <c r="C30" s="20" t="s">
        <v>48</v>
      </c>
      <c r="D30" s="28">
        <f>D31</f>
        <v>0</v>
      </c>
      <c r="E30" s="24"/>
      <c r="F30" s="24"/>
    </row>
    <row r="31" spans="1:6" ht="33.75" hidden="1" customHeight="1">
      <c r="A31" s="27">
        <v>903</v>
      </c>
      <c r="B31" s="21" t="s">
        <v>49</v>
      </c>
      <c r="C31" s="20" t="s">
        <v>50</v>
      </c>
      <c r="D31" s="28">
        <f>D32</f>
        <v>0</v>
      </c>
      <c r="E31" s="24"/>
      <c r="F31" s="24"/>
    </row>
    <row r="32" spans="1:6" s="4" customFormat="1" ht="42.75" hidden="1" customHeight="1">
      <c r="A32" s="27">
        <v>903</v>
      </c>
      <c r="B32" s="22" t="s">
        <v>51</v>
      </c>
      <c r="C32" s="23" t="s">
        <v>52</v>
      </c>
      <c r="D32" s="29">
        <f>D33</f>
        <v>0</v>
      </c>
      <c r="E32" s="25"/>
      <c r="F32" s="25"/>
    </row>
    <row r="33" spans="1:6" s="5" customFormat="1" ht="42.75" hidden="1" customHeight="1">
      <c r="A33" s="27">
        <v>903</v>
      </c>
      <c r="B33" s="22" t="s">
        <v>53</v>
      </c>
      <c r="C33" s="23" t="s">
        <v>54</v>
      </c>
      <c r="D33" s="30"/>
      <c r="E33" s="26"/>
      <c r="F33" s="26"/>
    </row>
    <row r="34" spans="1:6" ht="20.25">
      <c r="B34" s="1"/>
    </row>
    <row r="35" spans="1:6" ht="13.5">
      <c r="C35" s="7"/>
    </row>
    <row r="36" spans="1:6" ht="13.5">
      <c r="B36" s="6"/>
    </row>
    <row r="38" spans="1:6">
      <c r="D38" s="2"/>
    </row>
  </sheetData>
  <mergeCells count="4">
    <mergeCell ref="A6:F6"/>
    <mergeCell ref="A2:F2"/>
    <mergeCell ref="A3:F3"/>
    <mergeCell ref="A4:F4"/>
  </mergeCells>
  <phoneticPr fontId="0" type="noConversion"/>
  <pageMargins left="0.27559055118110237" right="0.27559055118110237" top="0.27559055118110237" bottom="0.27559055118110237" header="0.78740157480314965" footer="0"/>
  <pageSetup paperSize="9" scale="67" firstPageNumber="159" fitToHeight="0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Прил6</vt:lpstr>
      <vt:lpstr>Прил6!Заголовки_для_печати</vt:lpstr>
      <vt:lpstr>Прил6!Область_печати</vt:lpstr>
    </vt:vector>
  </TitlesOfParts>
  <Company>ДепФин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 Марина Геннадьевна</dc:creator>
  <cp:lastModifiedBy>Тананыкина Анна Викторовна</cp:lastModifiedBy>
  <cp:lastPrinted>2023-10-20T06:22:54Z</cp:lastPrinted>
  <dcterms:created xsi:type="dcterms:W3CDTF">2003-11-11T11:33:03Z</dcterms:created>
  <dcterms:modified xsi:type="dcterms:W3CDTF">2023-10-20T06:23:11Z</dcterms:modified>
</cp:coreProperties>
</file>